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8" i="1" s="1"/>
  <c r="F27" i="1"/>
  <c r="F34" i="1"/>
  <c r="F33" i="1" s="1"/>
  <c r="F32" i="1" s="1"/>
  <c r="F35" i="1"/>
  <c r="F36" i="1"/>
  <c r="F37" i="1"/>
  <c r="F38" i="1"/>
  <c r="F39" i="1"/>
  <c r="F40" i="1"/>
  <c r="F43" i="1"/>
  <c r="F44" i="1"/>
  <c r="F42" i="1" s="1"/>
  <c r="F45" i="1"/>
  <c r="F47" i="1"/>
  <c r="F48" i="1"/>
  <c r="F46" i="1" s="1"/>
  <c r="F266" i="1" s="1"/>
  <c r="F49" i="1"/>
  <c r="F51" i="1"/>
  <c r="F52" i="1"/>
  <c r="F50" i="1" s="1"/>
  <c r="F267" i="1" s="1"/>
  <c r="F53" i="1"/>
  <c r="F54" i="1"/>
  <c r="F56" i="1"/>
  <c r="F55" i="1" s="1"/>
  <c r="F268" i="1" s="1"/>
  <c r="F57" i="1"/>
  <c r="F74" i="1"/>
  <c r="F72" i="1" s="1"/>
  <c r="F66" i="1" s="1"/>
  <c r="F76" i="1"/>
  <c r="F84" i="1"/>
  <c r="F85" i="1"/>
  <c r="F86" i="1"/>
  <c r="F87" i="1"/>
  <c r="F89" i="1"/>
  <c r="F88" i="1" s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10" i="1"/>
  <c r="F111" i="1"/>
  <c r="F112" i="1"/>
  <c r="F108" i="1" s="1"/>
  <c r="F113" i="1"/>
  <c r="F114" i="1"/>
  <c r="F115" i="1"/>
  <c r="F116" i="1"/>
  <c r="F117" i="1"/>
  <c r="F118" i="1"/>
  <c r="F122" i="1"/>
  <c r="F123" i="1"/>
  <c r="F124" i="1"/>
  <c r="F121" i="1" s="1"/>
  <c r="F120" i="1" s="1"/>
  <c r="F125" i="1"/>
  <c r="F126" i="1"/>
  <c r="F127" i="1"/>
  <c r="F128" i="1"/>
  <c r="F129" i="1"/>
  <c r="F130" i="1"/>
  <c r="F131" i="1"/>
  <c r="F132" i="1"/>
  <c r="F133" i="1"/>
  <c r="F134" i="1"/>
  <c r="F136" i="1"/>
  <c r="F135" i="1" s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59" i="1" s="1"/>
  <c r="F158" i="1" s="1"/>
  <c r="F161" i="1"/>
  <c r="F162" i="1"/>
  <c r="F163" i="1"/>
  <c r="F164" i="1"/>
  <c r="F167" i="1"/>
  <c r="F168" i="1"/>
  <c r="F166" i="1" s="1"/>
  <c r="F165" i="1" s="1"/>
  <c r="F169" i="1"/>
  <c r="F170" i="1"/>
  <c r="F171" i="1"/>
  <c r="F172" i="1"/>
  <c r="F173" i="1"/>
  <c r="F176" i="1"/>
  <c r="F177" i="1"/>
  <c r="F179" i="1"/>
  <c r="F182" i="1"/>
  <c r="F183" i="1"/>
  <c r="F185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1" i="1" s="1"/>
  <c r="F218" i="1"/>
  <c r="F221" i="1" s="1"/>
  <c r="F223" i="1" s="1"/>
  <c r="F219" i="1"/>
  <c r="F220" i="1"/>
  <c r="F228" i="1"/>
  <c r="F229" i="1"/>
  <c r="F230" i="1"/>
  <c r="F231" i="1"/>
  <c r="F237" i="1"/>
  <c r="F238" i="1"/>
  <c r="F240" i="1" s="1"/>
  <c r="F239" i="1"/>
  <c r="F248" i="1"/>
  <c r="F256" i="1"/>
  <c r="F258" i="1" s="1"/>
  <c r="F264" i="1"/>
  <c r="F269" i="1"/>
  <c r="F275" i="1"/>
  <c r="F277" i="1"/>
  <c r="F278" i="1"/>
  <c r="F276" i="1" s="1"/>
  <c r="F279" i="1"/>
  <c r="F280" i="1"/>
  <c r="F281" i="1"/>
  <c r="F282" i="1"/>
  <c r="F295" i="1"/>
  <c r="F296" i="1" s="1"/>
  <c r="F175" i="1" s="1"/>
  <c r="F83" i="1" l="1"/>
  <c r="F174" i="1"/>
  <c r="F283" i="1"/>
  <c r="F265" i="1"/>
  <c r="F41" i="1"/>
  <c r="F288" i="1"/>
  <c r="F289" i="1" s="1"/>
  <c r="F290" i="1" s="1"/>
  <c r="F31" i="1"/>
  <c r="F178" i="1" s="1"/>
  <c r="F157" i="1"/>
  <c r="F119" i="1"/>
  <c r="F102" i="1"/>
  <c r="F180" i="1" l="1"/>
  <c r="F181" i="1" s="1"/>
  <c r="F270" i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<sst xmlns="http://schemas.openxmlformats.org/spreadsheetml/2006/main" count="651" uniqueCount="419">
  <si>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</si>
  <si>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</si>
  <si>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</si>
  <si>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</si>
  <si>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</si>
  <si>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</si>
  <si>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</si>
  <si>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</si>
  <si>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</si>
  <si>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</si>
  <si>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</si>
  <si>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</si>
  <si>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</si>
  <si>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</si>
  <si>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</si>
  <si>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</si>
  <si>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</si>
  <si>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</si>
  <si>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</si>
  <si>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</si>
  <si>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</si>
  <si>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</si>
  <si>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</si>
  <si>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</si>
  <si>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</si>
  <si>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</si>
  <si>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</si>
  <si>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</si>
  <si>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</si>
  <si>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</si>
  <si>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</si>
  <si>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</si>
  <si>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</si>
  <si>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</si>
  <si>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</si>
  <si>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</si>
  <si>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</si>
  <si>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</si>
  <si>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</si>
  <si>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</si>
  <si>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</si>
  <si>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</si>
  <si>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</si>
  <si>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</si>
  <si>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</si>
  <si>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</si>
  <si>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</si>
  <si>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</si>
  <si>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</si>
  <si>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</si>
  <si>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</si>
  <si>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</si>
  <si>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</si>
  <si>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</si>
  <si>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</si>
  <si>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</si>
  <si>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</si>
  <si>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</si>
  <si>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</si>
  <si>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</si>
  <si>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</si>
  <si>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</si>
  <si>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</si>
  <si>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</si>
  <si>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</si>
  <si>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</si>
  <si>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</si>
  <si>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</si>
  <si>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</si>
  <si>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</si>
  <si>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</si>
  <si>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</si>
  <si>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</si>
  <si>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</si>
  <si>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</si>
  <si>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</si>
  <si>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</si>
  <si>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</si>
  <si>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</si>
  <si>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</si>
  <si>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</si>
  <si>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</si>
  <si>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</si>
  <si>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</si>
  <si>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</si>
  <si>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</si>
  <si>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</si>
  <si>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</si>
  <si>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</si>
  <si>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</si>
  <si>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</si>
  <si>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</si>
  <si>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</si>
  <si>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</si>
  <si>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</si>
  <si>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</si>
  <si>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</si>
  <si>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</si>
  <si>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</si>
  <si>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</si>
  <si>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</si>
  <si>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</si>
  <si>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</si>
  <si>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</si>
  <si>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</si>
  <si>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</si>
  <si>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</si>
  <si>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</si>
  <si>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</si>
  <si>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</si>
  <si>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</si>
  <si>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</si>
  <si>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</si>
  <si>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</si>
  <si>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</si>
  <si>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</si>
  <si>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</si>
  <si>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</si>
  <si>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</si>
  <si>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</si>
  <si>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</si>
  <si>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</si>
  <si>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</si>
  <si>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</si>
  <si>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</si>
  <si>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</si>
  <si>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</si>
  <si>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</si>
  <si>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</si>
  <si>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</si>
  <si>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</si>
  <si>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</si>
  <si>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</si>
  <si>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</si>
  <si>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</si>
  <si>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</si>
  <si>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</si>
  <si>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</si>
  <si>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</si>
  <si>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</si>
  <si>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</si>
  <si>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</si>
  <si>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</si>
  <si>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</si>
  <si>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</si>
  <si>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</si>
  <si>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</si>
  <si>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</si>
  <si>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</si>
  <si>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</si>
  <si>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</si>
  <si>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</si>
  <si>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</si>
  <si>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</si>
  <si>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</si>
  <si>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</si>
  <si>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</si>
  <si>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</si>
  <si>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</si>
  <si>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</si>
  <si>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</si>
  <si>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</si>
  <si>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</si>
  <si>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</si>
  <si>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</si>
  <si>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</si>
  <si>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</si>
  <si>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</si>
  <si>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</si>
  <si>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</si>
  <si>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</si>
  <si>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</si>
  <si>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</si>
  <si>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</si>
  <si>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</si>
  <si>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</si>
  <si>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</si>
  <si>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</si>
  <si>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</si>
  <si>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</si>
  <si>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</si>
  <si>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</si>
  <si>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</si>
  <si>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</si>
  <si>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</si>
  <si>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</si>
  <si>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</si>
  <si>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</si>
  <si>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</si>
  <si>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</si>
  <si>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</si>
  <si>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</si>
  <si>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</si>
  <si>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</si>
  <si>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</si>
  <si>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</si>
  <si>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</si>
  <si>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</si>
  <si>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</si>
  <si>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</si>
  <si>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</si>
  <si>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</si>
  <si>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</si>
  <si>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</si>
  <si>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</si>
  <si>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</si>
  <si>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</si>
  <si>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</si>
  <si>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</si>
  <si>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</si>
  <si>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</si>
  <si>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</si>
  <si>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</si>
  <si>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</si>
  <si>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</si>
  <si>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</si>
  <si>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</si>
  <si>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</si>
  <si>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</si>
  <si>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</si>
  <si>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</si>
  <si>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</si>
  <si>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</si>
  <si>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</si>
  <si>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</si>
  <si>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</si>
  <si>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</si>
  <si>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</si>
  <si>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</si>
  <si>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</si>
  <si>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</si>
  <si>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</si>
  <si>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</si>
  <si>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</si>
  <si>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</si>
  <si>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</si>
  <si>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</si>
  <si>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</si>
  <si>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</si>
  <si>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</si>
  <si>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</si>
  <si>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</si>
  <si>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</si>
  <si>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</si>
  <si>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</si>
  <si>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</si>
  <si>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</si>
  <si>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</si>
  <si>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</si>
  <si>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</si>
  <si>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</si>
  <si>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</si>
  <si>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</si>
  <si>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</si>
  <si>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</si>
  <si>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</si>
  <si>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</si>
  <si>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</si>
  <si>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</si>
  <si>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</si>
  <si>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</si>
  <si>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</si>
  <si>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</si>
  <si>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</si>
  <si>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</si>
  <si>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</si>
  <si>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</si>
  <si>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</si>
  <si>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</si>
  <si>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</si>
  <si>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</si>
  <si>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</si>
  <si>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</si>
  <si>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</si>
  <si>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</si>
  <si>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</si>
  <si>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</si>
  <si>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</si>
  <si>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</si>
  <si>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</si>
  <si>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</si>
  <si>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</si>
  <si>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</si>
  <si>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</si>
  <si>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</si>
  <si>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</si>
  <si>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</si>
  <si>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</si>
  <si>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</si>
  <si>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</si>
  <si>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</si>
  <si>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</si>
  <si>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</si>
  <si>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</si>
  <si>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</si>
  <si>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</si>
  <si>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</si>
  <si>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</si>
  <si>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</si>
  <si>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</si>
  <si>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</si>
  <si>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</si>
  <si>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</si>
  <si>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</si>
  <si>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</si>
  <si>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</si>
  <si>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</si>
  <si>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</si>
  <si>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</si>
  <si>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</si>
  <si>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</si>
  <si>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</si>
  <si>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</si>
  <si>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</si>
  <si>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</si>
  <si>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</si>
  <si>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</si>
  <si>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</si>
  <si>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</si>
  <si>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</si>
  <si>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</si>
  <si>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</si>
  <si>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</si>
  <si>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</si>
  <si>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</si>
  <si>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</si>
  <si>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</si>
  <si>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</si>
  <si>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</si>
  <si>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</si>
  <si>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</si>
  <si>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</si>
  <si>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</si>
  <si>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</si>
  <si>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</si>
  <si>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</si>
  <si>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</si>
  <si>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</si>
  <si>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</si>
  <si>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</si>
  <si>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</si>
  <si>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</si>
  <si>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</si>
  <si>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</si>
  <si>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</si>
  <si>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</si>
  <si>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</si>
  <si>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</si>
  <si>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</si>
  <si>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</si>
  <si>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</si>
  <si>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</si>
  <si>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</si>
  <si>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</si>
  <si>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</si>
  <si>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</si>
  <si>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</si>
  <si>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</si>
  <si>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</si>
  <si>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</si>
  <si>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</si>
  <si>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</si>
  <si>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</si>
  <si>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</si>
  <si>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</si>
  <si>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</si>
  <si>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</si>
  <si>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</si>
  <si>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</si>
  <si>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</si>
  <si>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</si>
  <si>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</si>
  <si>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</si>
  <si>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</si>
  <si>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</si>
  <si>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</si>
  <si>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</si>
  <si>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</si>
  <si>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</si>
  <si>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</si>
  <si>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</si>
  <si>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</si>
  <si>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</si>
  <si>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</si>
  <si>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</si>
  <si>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</si>
  <si>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</si>
  <si>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</si>
  <si>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</si>
  <si>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</si>
  <si>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</si>
  <si>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</si>
  <si>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</si>
  <si>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</si>
  <si>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</si>
  <si>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</si>
  <si>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</si>
  <si>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</si>
  <si>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</si>
  <si>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</si>
  <si>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</si>
  <si>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</si>
  <si>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</si>
  <si>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</si>
  <si>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ANA VIDON</t>
  </si>
  <si>
    <t>UPAE - Ibura</t>
  </si>
  <si>
    <t>SIM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</si>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</sst>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32271" cy="984058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32271" cy="984058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49581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49581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5264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526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IBURA/ANO%202022/ABRIL.2022/CGM/PCF%20UPAE%20IBURA%20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T6">
            <v>44652</v>
          </cell>
          <cell r="U6" t="str">
            <v>4801.10.11.2022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192.23505600000004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45.125600000000006</v>
          </cell>
        </row>
        <row r="98">
          <cell r="D98">
            <v>0</v>
          </cell>
        </row>
        <row r="101">
          <cell r="C101">
            <v>1.35</v>
          </cell>
        </row>
      </sheetData>
      <sheetData sheetId="6">
        <row r="16">
          <cell r="C16" t="str">
            <v/>
          </cell>
        </row>
      </sheetData>
      <sheetData sheetId="7">
        <row r="6">
          <cell r="D6">
            <v>0</v>
          </cell>
          <cell r="F6" t="str">
            <v/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0</v>
          </cell>
        </row>
        <row r="3">
          <cell r="Y3">
            <v>564.07000000000005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7681.35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1.35</v>
          </cell>
        </row>
        <row r="12">
          <cell r="D12" t="str">
            <v>6.3.1.6. Serviços Técnicos Profissionais</v>
          </cell>
          <cell r="N12">
            <v>7680</v>
          </cell>
        </row>
        <row r="98">
          <cell r="Q9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2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1000"/>
  <sheetViews>
    <sheetView tabSelected="1" topLeftCell="C1" zoomScale="91" zoomScaleNormal="91" workbookViewId="0">
      <selection activeCell="G10" sqref="G10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44652</v>
      </c>
      <c r="G4" s="284">
        <v>1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/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9039744000194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Fundação Gestão Hospitalar Martiniano Fernandes - FGH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44652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4801.10.11.2022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0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0.2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0.2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0.2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610.54560000000004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564.07000000000005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0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0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0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564.07000000000005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45.125600000000006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 t="str">
        <f>IF(G6="SIM","",[1]MEM.CÁLC.FP.!$D$98)</f>
        <v/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1.35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0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0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0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 t="str">
        <f>IF(G6="SIM","",SUM([1]MEM.CÁLC.FP.!G6:G7))</f>
        <v/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0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 t="str">
        <f>IF(G6="SIM","",SUM([1]MEM.CÁLC.FP.!G9:G10))</f>
        <v/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0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0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0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 t="str">
        <f>IF(G6="SIM","",SUM([1]MEM.CÁLC.FP.!G12:G15))</f>
        <v/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0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0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0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0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0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0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0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0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0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0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0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0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0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0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0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0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0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0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0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0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0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44652</v>
      </c>
      <c r="G97" s="193">
        <f>IF(G4=0,"",G4)</f>
        <v>1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UPAE - Ibura</v>
      </c>
      <c r="D100" s="188"/>
      <c r="E100" s="187" t="str">
        <f>IF(E7=0,"",E7)</f>
        <v>ANA VIDON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0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0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0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0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0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0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0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0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0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7680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0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0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7680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7680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0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0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7680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8290.5455999999995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0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192.23505600000004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8482.780655999999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0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0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44652</v>
      </c>
      <c r="G193" s="147">
        <f>IF(G4=0,"",G4)</f>
        <v>1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UPAE - Ibura</v>
      </c>
      <c r="D196" s="102"/>
      <c r="E196" s="136" t="str">
        <f>IF(E7=0,"",E7)</f>
        <v>ANA VIDON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1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2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1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499.01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0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0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0.2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0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499.21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499.21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0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0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0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0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192.23505600000004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0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192.23505600000004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>
        <v>0.35</v>
      </c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610.54560000000004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3052.7280000000001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>Acima do Limite Aprovado</v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4" right="0.511811024" top="0.78740157499999996" bottom="0.78740157499999996" header="0.31496062000000002" footer="0.31496062000000002"/>
  <pageSetup paperSize="9" scale="2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UPAE IBURA 042022.xlsx]DADOS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UPAE IBURA 042022.xlsx]DADOS (OCULTAR)'!#REF!</xm:f>
          </x14:formula1>
          <xm:sqref>F4:F5</xm:sqref>
        </x14:dataValidation>
        <x14:dataValidation type="list" allowBlank="1" showInputMessage="1" showErrorMessage="1">
          <x14:formula1>
            <xm:f>'[PCF UPAE IBURA 042022.xlsx]DADOS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2022-08-31T10:25:52Z</dcterms:created>
  <dcterms:modified xsi:type="dcterms:W3CDTF">2022-08-31T10:25:59Z</dcterms:modified>
</cp:coreProperties>
</file>